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50" windowWidth="14625" windowHeight="8730" activeTab="0"/>
  </bookViews>
  <sheets>
    <sheet name="Rozpočet 200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<sst xmlns="http://schemas.openxmlformats.org/spreadsheetml/2006/main" count="31" uniqueCount="31">
  <si>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IČO: 48428311</t>
  </si>
  <si>
    <t>Svazek obcí Mikroregionu Zábřežsko</t>
  </si>
  <si>
    <t>Masarykovo nám. 6, 789 01  Zábřeh</t>
  </si>
  <si>
    <t>Příjmy</t>
  </si>
  <si>
    <t>Výdaje</t>
  </si>
  <si>
    <t>INVESTIČNÍ VÝDAJE CELKEM</t>
  </si>
  <si>
    <t>PROVOZNÍ VÝDAJE CELKEM</t>
  </si>
  <si>
    <t>VÝDAJE CELKEM</t>
  </si>
  <si>
    <t>PŘÍJMY CELKEM</t>
  </si>
  <si>
    <t>Členské příspěvky-základní 5,-Kč</t>
  </si>
  <si>
    <t>Rozpočet 2006</t>
  </si>
  <si>
    <t>Územní energetická koncepce</t>
  </si>
  <si>
    <t>II. Rozpočtová změna - prosinec 2006</t>
  </si>
  <si>
    <t>V Zábřeze dne 11.12.2006</t>
  </si>
  <si>
    <t>Rozpoč. změna</t>
  </si>
  <si>
    <t>Čerpání</t>
  </si>
  <si>
    <t>Upravený  rozpočet</t>
  </si>
  <si>
    <t xml:space="preserve">Dotace </t>
  </si>
  <si>
    <t>Jiné</t>
  </si>
  <si>
    <t>Příjmy z finančních operací</t>
  </si>
  <si>
    <t>Ostatní příjmy</t>
  </si>
  <si>
    <t>Investiční</t>
  </si>
  <si>
    <t>Studie a analýzy k projektům</t>
  </si>
  <si>
    <t>Realizace projektů</t>
  </si>
  <si>
    <t>Cyklodoprava</t>
  </si>
  <si>
    <t>Prezentační turistické materiály</t>
  </si>
  <si>
    <t>Provozní</t>
  </si>
  <si>
    <t>Příprava a realizace Dne Mikroregionu</t>
  </si>
  <si>
    <t>Porad. služby, konference, semináře, VH</t>
  </si>
  <si>
    <t>Administrativní výdaje a ostatní služby</t>
  </si>
  <si>
    <t>Příspěvky jiným subjektům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</si>
</sst>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#,##0.0000"/>
    <numFmt numFmtId="170" formatCode="#,##0.00000"/>
    <numFmt numFmtId="171" formatCode="[$-405]d\.\ mmmm\ yyyy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4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15" fillId="3" borderId="3" xfId="0" applyNumberFormat="1" applyFont="1" applyFill="1" applyBorder="1" applyAlignment="1">
      <alignment vertical="center"/>
    </xf>
    <xf numFmtId="3" fontId="15" fillId="3" borderId="4" xfId="0" applyNumberFormat="1" applyFont="1" applyFill="1" applyBorder="1" applyAlignment="1">
      <alignment vertical="center"/>
    </xf>
    <xf numFmtId="3" fontId="15" fillId="4" borderId="2" xfId="0" applyNumberFormat="1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vertical="center"/>
    </xf>
    <xf numFmtId="3" fontId="15" fillId="5" borderId="5" xfId="0" applyNumberFormat="1" applyFont="1" applyFill="1" applyBorder="1" applyAlignment="1">
      <alignment vertical="center"/>
    </xf>
    <xf numFmtId="3" fontId="15" fillId="5" borderId="6" xfId="0" applyNumberFormat="1" applyFont="1" applyFill="1" applyBorder="1" applyAlignment="1">
      <alignment vertical="center"/>
    </xf>
    <xf numFmtId="0" fontId="15" fillId="5" borderId="7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6" fillId="6" borderId="16" xfId="0" applyFont="1" applyFill="1" applyBorder="1" applyAlignment="1">
      <alignment horizontal="left" vertical="center"/>
    </xf>
    <xf numFmtId="0" fontId="16" fillId="6" borderId="17" xfId="0" applyFont="1" applyFill="1" applyBorder="1" applyAlignment="1">
      <alignment horizontal="left" vertical="center"/>
    </xf>
    <xf numFmtId="0" fontId="16" fillId="6" borderId="18" xfId="0" applyFont="1" applyFill="1" applyBorder="1" applyAlignment="1">
      <alignment horizontal="left" vertical="center"/>
    </xf>
    <xf numFmtId="0" fontId="16" fillId="5" borderId="19" xfId="0" applyFont="1" applyFill="1" applyBorder="1" applyAlignment="1">
      <alignment horizontal="left" vertical="center"/>
    </xf>
    <xf numFmtId="0" fontId="16" fillId="5" borderId="20" xfId="0" applyFont="1" applyFill="1" applyBorder="1" applyAlignment="1">
      <alignment horizontal="left" vertical="center"/>
    </xf>
    <xf numFmtId="0" fontId="16" fillId="5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workbookViewId="0" topLeftCell="A1">
      <selection activeCell="I31" sqref="I31"/>
    </sheetView>
  </sheetViews>
  <sheetFormatPr defaultColWidth="9.140625" defaultRowHeight="12.75"/>
  <cols>
    <col min="1" max="2" width="9.28125" style="0" customWidth="1"/>
    <col min="3" max="3" width="25.00390625" style="0" customWidth="1"/>
    <col min="4" max="5" width="16.421875" style="5" customWidth="1"/>
    <col min="6" max="6" width="10.7109375" style="5" customWidth="1"/>
    <col min="7" max="7" width="16.421875" style="5" customWidth="1"/>
    <col min="8" max="8" width="15.28125" style="9" customWidth="1"/>
  </cols>
  <sheetData>
    <row r="1" spans="1:3" ht="15">
      <c r="A1" s="28" t="s">
        <v>12</v>
      </c>
      <c r="B1" s="4"/>
      <c r="C1" s="4"/>
    </row>
    <row r="2" ht="12.75" customHeight="1">
      <c r="A2" s="3"/>
    </row>
    <row r="3" spans="1:3" ht="12.75" customHeight="1">
      <c r="A3" s="29" t="s">
        <v>1</v>
      </c>
      <c r="C3" s="1"/>
    </row>
    <row r="4" spans="1:3" ht="12.75" customHeight="1">
      <c r="A4" s="29" t="s">
        <v>2</v>
      </c>
      <c r="C4" s="1"/>
    </row>
    <row r="5" spans="1:3" ht="12.75" customHeight="1">
      <c r="A5" s="29" t="s">
        <v>0</v>
      </c>
      <c r="C5" s="1"/>
    </row>
    <row r="6" ht="12.75" customHeight="1" thickBot="1"/>
    <row r="7" spans="1:10" ht="15">
      <c r="A7" s="61" t="s">
        <v>3</v>
      </c>
      <c r="B7" s="62"/>
      <c r="C7" s="62"/>
      <c r="D7" s="62"/>
      <c r="E7" s="62"/>
      <c r="F7" s="62"/>
      <c r="G7" s="63"/>
      <c r="H7" s="6"/>
      <c r="J7" s="2"/>
    </row>
    <row r="8" spans="1:8" ht="27.75" customHeight="1">
      <c r="A8" s="83"/>
      <c r="B8" s="84"/>
      <c r="C8" s="84"/>
      <c r="D8" s="33" t="s">
        <v>10</v>
      </c>
      <c r="E8" s="33" t="s">
        <v>15</v>
      </c>
      <c r="F8" s="33" t="s">
        <v>14</v>
      </c>
      <c r="G8" s="32" t="s">
        <v>16</v>
      </c>
      <c r="H8" s="10"/>
    </row>
    <row r="9" spans="1:8" ht="12.75">
      <c r="A9" s="58" t="s">
        <v>9</v>
      </c>
      <c r="B9" s="59"/>
      <c r="C9" s="60"/>
      <c r="D9" s="44">
        <v>178000</v>
      </c>
      <c r="E9" s="44">
        <v>178000</v>
      </c>
      <c r="F9" s="44">
        <v>0</v>
      </c>
      <c r="G9" s="45">
        <v>178000</v>
      </c>
      <c r="H9" s="8"/>
    </row>
    <row r="10" spans="1:8" ht="12.75">
      <c r="A10" s="71" t="s">
        <v>17</v>
      </c>
      <c r="B10" s="72"/>
      <c r="C10" s="72"/>
      <c r="D10" s="36">
        <v>300000</v>
      </c>
      <c r="E10" s="36">
        <v>514000</v>
      </c>
      <c r="F10" s="36">
        <f>G10-D10</f>
        <v>214000</v>
      </c>
      <c r="G10" s="37">
        <v>514000</v>
      </c>
      <c r="H10" s="8"/>
    </row>
    <row r="11" spans="1:32" ht="12.75">
      <c r="A11" s="71" t="s">
        <v>18</v>
      </c>
      <c r="B11" s="72"/>
      <c r="C11" s="72"/>
      <c r="D11" s="36">
        <v>632000</v>
      </c>
      <c r="E11" s="36">
        <v>651000</v>
      </c>
      <c r="F11" s="36">
        <v>19000</v>
      </c>
      <c r="G11" s="37">
        <f>D11+F11</f>
        <v>651000</v>
      </c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9"/>
      <c r="W11" s="9"/>
      <c r="X11" s="9"/>
      <c r="Y11" s="6"/>
      <c r="Z11" s="6"/>
      <c r="AA11" s="6"/>
      <c r="AB11" s="6"/>
      <c r="AC11" s="6"/>
      <c r="AD11" s="6"/>
      <c r="AE11" s="6"/>
      <c r="AF11" s="6"/>
    </row>
    <row r="12" spans="1:32" ht="12.75">
      <c r="A12" s="71" t="s">
        <v>19</v>
      </c>
      <c r="B12" s="72"/>
      <c r="C12" s="72"/>
      <c r="D12" s="35">
        <v>0</v>
      </c>
      <c r="E12" s="38">
        <v>2750</v>
      </c>
      <c r="F12" s="35">
        <v>3000</v>
      </c>
      <c r="G12" s="37">
        <f>D13+F12</f>
        <v>3000</v>
      </c>
      <c r="H12" s="11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W12" s="19"/>
      <c r="X12" s="18"/>
      <c r="Y12" s="6"/>
      <c r="Z12" s="6"/>
      <c r="AA12" s="6"/>
      <c r="AB12" s="6"/>
      <c r="AC12" s="6"/>
      <c r="AD12" s="6"/>
      <c r="AE12" s="6"/>
      <c r="AF12" s="6"/>
    </row>
    <row r="13" spans="1:32" ht="12.75">
      <c r="A13" s="78" t="s">
        <v>20</v>
      </c>
      <c r="B13" s="79"/>
      <c r="C13" s="79"/>
      <c r="D13" s="35">
        <v>0</v>
      </c>
      <c r="E13" s="35">
        <v>0</v>
      </c>
      <c r="F13" s="35">
        <v>0</v>
      </c>
      <c r="G13" s="34">
        <v>0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9"/>
      <c r="W13" s="9"/>
      <c r="X13" s="20"/>
      <c r="Y13" s="6"/>
      <c r="Z13" s="6"/>
      <c r="AA13" s="6"/>
      <c r="AB13" s="6"/>
      <c r="AC13" s="6"/>
      <c r="AD13" s="6"/>
      <c r="AE13" s="6"/>
      <c r="AF13" s="6"/>
    </row>
    <row r="14" spans="1:32" ht="13.5" thickBot="1">
      <c r="A14" s="80" t="s">
        <v>8</v>
      </c>
      <c r="B14" s="81"/>
      <c r="C14" s="81"/>
      <c r="D14" s="46">
        <f>SUM(D9:D13)</f>
        <v>1110000</v>
      </c>
      <c r="E14" s="46">
        <f>SUM(E9:E13)</f>
        <v>1345750</v>
      </c>
      <c r="F14" s="46">
        <f>SUM(F9:F13)</f>
        <v>236000</v>
      </c>
      <c r="G14" s="47">
        <f>SUM(G9:G12)</f>
        <v>1346000</v>
      </c>
      <c r="H14" s="13"/>
      <c r="I14" s="6"/>
      <c r="J14" s="6"/>
      <c r="K14" s="21"/>
      <c r="L14" s="6"/>
      <c r="M14" s="6"/>
      <c r="N14" s="6"/>
      <c r="O14" s="6"/>
      <c r="P14" s="6"/>
      <c r="Q14" s="6"/>
      <c r="R14" s="6"/>
      <c r="S14" s="6"/>
      <c r="T14" s="6"/>
      <c r="U14" s="6"/>
      <c r="V14" s="9"/>
      <c r="W14" s="9"/>
      <c r="X14" s="22"/>
      <c r="Y14" s="6"/>
      <c r="Z14" s="6"/>
      <c r="AA14" s="6"/>
      <c r="AB14" s="6"/>
      <c r="AC14" s="6"/>
      <c r="AD14" s="6"/>
      <c r="AE14" s="6"/>
      <c r="AF14" s="6"/>
    </row>
    <row r="15" spans="1:32" ht="13.5" thickBot="1">
      <c r="A15" s="82"/>
      <c r="B15" s="82"/>
      <c r="C15" s="82"/>
      <c r="D15" s="82"/>
      <c r="E15" s="39"/>
      <c r="F15" s="40"/>
      <c r="G15" s="40"/>
      <c r="H15" s="6"/>
      <c r="I15" s="6"/>
      <c r="J15" s="6"/>
      <c r="K15" s="21"/>
      <c r="L15" s="6"/>
      <c r="M15" s="6"/>
      <c r="N15" s="6"/>
      <c r="O15" s="6"/>
      <c r="P15" s="6"/>
      <c r="Q15" s="6"/>
      <c r="R15" s="6"/>
      <c r="S15" s="6"/>
      <c r="T15" s="6"/>
      <c r="U15" s="6"/>
      <c r="V15" s="9"/>
      <c r="W15" s="9"/>
      <c r="X15" s="22"/>
      <c r="Y15" s="6"/>
      <c r="Z15" s="6"/>
      <c r="AA15" s="6"/>
      <c r="AB15" s="6"/>
      <c r="AC15" s="6"/>
      <c r="AD15" s="6"/>
      <c r="AE15" s="6"/>
      <c r="AF15" s="6"/>
    </row>
    <row r="16" spans="1:32" ht="15">
      <c r="A16" s="64" t="s">
        <v>4</v>
      </c>
      <c r="B16" s="65"/>
      <c r="C16" s="65"/>
      <c r="D16" s="65"/>
      <c r="E16" s="65"/>
      <c r="F16" s="65"/>
      <c r="G16" s="6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9"/>
      <c r="W16" s="9"/>
      <c r="X16" s="20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67" t="s">
        <v>21</v>
      </c>
      <c r="B17" s="68"/>
      <c r="C17" s="68"/>
      <c r="D17" s="35"/>
      <c r="E17" s="35"/>
      <c r="F17" s="35"/>
      <c r="G17" s="34"/>
      <c r="H17" s="1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  <c r="W17" s="9"/>
      <c r="X17" s="9"/>
      <c r="Y17" s="6"/>
      <c r="Z17" s="6"/>
      <c r="AA17" s="6"/>
      <c r="AB17" s="6"/>
      <c r="AC17" s="6"/>
      <c r="AD17" s="6"/>
      <c r="AE17" s="6"/>
      <c r="AF17" s="6"/>
    </row>
    <row r="18" spans="1:32" ht="12.75">
      <c r="A18" s="86" t="s">
        <v>22</v>
      </c>
      <c r="B18" s="87"/>
      <c r="C18" s="88"/>
      <c r="D18" s="42">
        <f>D19</f>
        <v>385000</v>
      </c>
      <c r="E18" s="42">
        <f>E19</f>
        <v>428000</v>
      </c>
      <c r="F18" s="42">
        <f>F19</f>
        <v>43000</v>
      </c>
      <c r="G18" s="41">
        <f>G19</f>
        <v>428000</v>
      </c>
      <c r="H18" s="14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9"/>
      <c r="X18" s="18"/>
      <c r="Y18" s="6"/>
      <c r="Z18" s="6"/>
      <c r="AA18" s="6"/>
      <c r="AB18" s="6"/>
      <c r="AC18" s="6"/>
      <c r="AD18" s="6"/>
      <c r="AE18" s="6"/>
      <c r="AF18" s="6"/>
    </row>
    <row r="19" spans="1:32" ht="12.75">
      <c r="A19" s="69" t="s">
        <v>11</v>
      </c>
      <c r="B19" s="70"/>
      <c r="C19" s="70"/>
      <c r="D19" s="36">
        <v>385000</v>
      </c>
      <c r="E19" s="36">
        <v>428000</v>
      </c>
      <c r="F19" s="36">
        <f>E19-D19</f>
        <v>43000</v>
      </c>
      <c r="G19" s="37">
        <f>D19+F19</f>
        <v>428000</v>
      </c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9"/>
      <c r="W19" s="9"/>
      <c r="X19" s="9"/>
      <c r="Y19" s="6"/>
      <c r="Z19" s="6"/>
      <c r="AA19" s="6"/>
      <c r="AB19" s="6"/>
      <c r="AC19" s="6"/>
      <c r="AD19" s="6"/>
      <c r="AE19" s="6"/>
      <c r="AF19" s="6"/>
    </row>
    <row r="20" spans="1:32" ht="12.75">
      <c r="A20" s="73" t="s">
        <v>23</v>
      </c>
      <c r="B20" s="74"/>
      <c r="C20" s="74"/>
      <c r="D20" s="42">
        <v>670000</v>
      </c>
      <c r="E20" s="42">
        <f>E21</f>
        <v>0</v>
      </c>
      <c r="F20" s="42">
        <v>177000</v>
      </c>
      <c r="G20" s="41">
        <v>847000</v>
      </c>
      <c r="H20" s="14"/>
      <c r="I20" s="6"/>
      <c r="J20" s="21"/>
      <c r="K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9"/>
      <c r="W20" s="9"/>
      <c r="X20" s="26"/>
      <c r="Y20" s="6"/>
      <c r="Z20" s="6"/>
      <c r="AA20" s="6"/>
      <c r="AB20" s="6"/>
      <c r="AC20" s="6"/>
      <c r="AD20" s="6"/>
      <c r="AE20" s="6"/>
      <c r="AF20" s="6"/>
    </row>
    <row r="21" spans="1:24" s="6" customFormat="1" ht="12.75">
      <c r="A21" s="71" t="s">
        <v>24</v>
      </c>
      <c r="B21" s="72"/>
      <c r="C21" s="72"/>
      <c r="D21" s="36">
        <v>662000</v>
      </c>
      <c r="E21" s="36">
        <v>0</v>
      </c>
      <c r="F21" s="36">
        <v>185000</v>
      </c>
      <c r="G21" s="37">
        <v>847000</v>
      </c>
      <c r="H21" s="8"/>
      <c r="J21" s="21"/>
      <c r="K21" s="21"/>
      <c r="V21" s="9"/>
      <c r="W21" s="9"/>
      <c r="X21" s="26"/>
    </row>
    <row r="22" spans="1:24" s="6" customFormat="1" ht="12.75">
      <c r="A22" s="71" t="s">
        <v>25</v>
      </c>
      <c r="B22" s="72"/>
      <c r="C22" s="72"/>
      <c r="D22" s="36">
        <v>8000</v>
      </c>
      <c r="E22" s="36">
        <v>0</v>
      </c>
      <c r="F22" s="36">
        <v>-8000</v>
      </c>
      <c r="G22" s="37">
        <v>0</v>
      </c>
      <c r="H22" s="8"/>
      <c r="J22" s="21"/>
      <c r="K22" s="21"/>
      <c r="V22" s="9"/>
      <c r="W22" s="9"/>
      <c r="X22" s="26"/>
    </row>
    <row r="23" spans="1:32" ht="12.75">
      <c r="A23" s="75" t="s">
        <v>5</v>
      </c>
      <c r="B23" s="76"/>
      <c r="C23" s="77"/>
      <c r="D23" s="48">
        <f>D18+D20</f>
        <v>1055000</v>
      </c>
      <c r="E23" s="48">
        <f>E18+E20</f>
        <v>428000</v>
      </c>
      <c r="F23" s="48">
        <f>F18+F20</f>
        <v>220000</v>
      </c>
      <c r="G23" s="49">
        <f>G18+G20</f>
        <v>1275000</v>
      </c>
      <c r="H23" s="15"/>
      <c r="I23" s="6"/>
      <c r="J23" s="21"/>
      <c r="K23" s="21"/>
      <c r="L23" s="6"/>
      <c r="M23" s="6"/>
      <c r="N23" s="6"/>
      <c r="O23" s="6"/>
      <c r="P23" s="6"/>
      <c r="Q23" s="6"/>
      <c r="R23" s="6"/>
      <c r="S23" s="6"/>
      <c r="T23" s="6"/>
      <c r="U23" s="6"/>
      <c r="V23" s="9"/>
      <c r="W23" s="9"/>
      <c r="X23" s="9"/>
      <c r="Y23" s="6"/>
      <c r="Z23" s="6"/>
      <c r="AA23" s="6"/>
      <c r="AB23" s="6"/>
      <c r="AC23" s="6"/>
      <c r="AD23" s="6"/>
      <c r="AE23" s="6"/>
      <c r="AF23" s="6"/>
    </row>
    <row r="24" spans="1:32" ht="12.75">
      <c r="A24" s="58" t="s">
        <v>26</v>
      </c>
      <c r="B24" s="59"/>
      <c r="C24" s="59"/>
      <c r="D24" s="59"/>
      <c r="E24" s="59"/>
      <c r="F24" s="59"/>
      <c r="G24" s="85"/>
      <c r="H24" s="6"/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4"/>
      <c r="V24" s="25"/>
      <c r="W24" s="25"/>
      <c r="X24" s="27"/>
      <c r="Y24" s="6"/>
      <c r="Z24" s="6"/>
      <c r="AA24" s="6"/>
      <c r="AB24" s="6"/>
      <c r="AC24" s="6"/>
      <c r="AD24" s="6"/>
      <c r="AE24" s="6"/>
      <c r="AF24" s="6"/>
    </row>
    <row r="25" spans="1:32" ht="12.75">
      <c r="A25" s="58" t="s">
        <v>27</v>
      </c>
      <c r="B25" s="59"/>
      <c r="C25" s="60"/>
      <c r="D25" s="36">
        <v>14000</v>
      </c>
      <c r="E25" s="36">
        <v>12160</v>
      </c>
      <c r="F25" s="36">
        <v>-2000</v>
      </c>
      <c r="G25" s="37">
        <v>12000</v>
      </c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9"/>
      <c r="W25" s="9"/>
      <c r="X25" s="9"/>
      <c r="Y25" s="6"/>
      <c r="Z25" s="6"/>
      <c r="AA25" s="6"/>
      <c r="AB25" s="6"/>
      <c r="AC25" s="6"/>
      <c r="AD25" s="6"/>
      <c r="AE25" s="6"/>
      <c r="AF25" s="6"/>
    </row>
    <row r="26" spans="1:32" ht="12.75">
      <c r="A26" s="58" t="s">
        <v>28</v>
      </c>
      <c r="B26" s="59"/>
      <c r="C26" s="60"/>
      <c r="D26" s="36">
        <v>1000</v>
      </c>
      <c r="E26" s="36">
        <v>0</v>
      </c>
      <c r="F26" s="43">
        <v>-1000</v>
      </c>
      <c r="G26" s="37">
        <v>0</v>
      </c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9"/>
      <c r="W26" s="9"/>
      <c r="X26" s="9"/>
      <c r="Y26" s="6"/>
      <c r="Z26" s="6"/>
      <c r="AA26" s="6"/>
      <c r="AB26" s="6"/>
      <c r="AC26" s="6"/>
      <c r="AD26" s="6"/>
      <c r="AE26" s="6"/>
      <c r="AF26" s="6"/>
    </row>
    <row r="27" spans="1:32" ht="12.75">
      <c r="A27" s="67" t="s">
        <v>29</v>
      </c>
      <c r="B27" s="68"/>
      <c r="C27" s="68"/>
      <c r="D27" s="36">
        <v>8000</v>
      </c>
      <c r="E27" s="36">
        <v>24872</v>
      </c>
      <c r="F27" s="36">
        <v>19000</v>
      </c>
      <c r="G27" s="37">
        <v>27000</v>
      </c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6"/>
      <c r="AA27" s="6"/>
      <c r="AB27" s="6"/>
      <c r="AC27" s="6"/>
      <c r="AD27" s="6"/>
      <c r="AE27" s="6"/>
      <c r="AF27" s="6"/>
    </row>
    <row r="28" spans="1:32" ht="12.75">
      <c r="A28" s="58" t="s">
        <v>30</v>
      </c>
      <c r="B28" s="59"/>
      <c r="C28" s="60"/>
      <c r="D28" s="36">
        <v>32000</v>
      </c>
      <c r="E28" s="36">
        <v>32000</v>
      </c>
      <c r="F28" s="36">
        <v>0</v>
      </c>
      <c r="G28" s="37">
        <v>32000</v>
      </c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8" ht="12.75">
      <c r="A29" s="75" t="s">
        <v>6</v>
      </c>
      <c r="B29" s="76"/>
      <c r="C29" s="77"/>
      <c r="D29" s="48">
        <f>SUM(D25:D28)</f>
        <v>55000</v>
      </c>
      <c r="E29" s="48">
        <f>SUM(E25:E28)</f>
        <v>69032</v>
      </c>
      <c r="F29" s="48">
        <f>SUM(F25:F28)</f>
        <v>16000</v>
      </c>
      <c r="G29" s="49">
        <f>SUM(G25:G28)</f>
        <v>71000</v>
      </c>
      <c r="H29" s="16"/>
    </row>
    <row r="30" spans="1:8" ht="13.5" thickBot="1">
      <c r="A30" s="55"/>
      <c r="B30" s="56"/>
      <c r="C30" s="56"/>
      <c r="D30" s="56"/>
      <c r="E30" s="56"/>
      <c r="F30" s="56"/>
      <c r="G30" s="57"/>
      <c r="H30" s="6"/>
    </row>
    <row r="31" spans="1:8" ht="13.5" thickBot="1">
      <c r="A31" s="52" t="s">
        <v>7</v>
      </c>
      <c r="B31" s="53"/>
      <c r="C31" s="54"/>
      <c r="D31" s="50">
        <f>SUM(D29+D23)</f>
        <v>1110000</v>
      </c>
      <c r="E31" s="50">
        <f>SUM(E29+E23)</f>
        <v>497032</v>
      </c>
      <c r="F31" s="50">
        <f>SUM(F29+F23)</f>
        <v>236000</v>
      </c>
      <c r="G31" s="51">
        <f>SUM(G29+G23)</f>
        <v>1346000</v>
      </c>
      <c r="H31" s="15"/>
    </row>
    <row r="32" spans="1:8" ht="12.75">
      <c r="A32" s="30"/>
      <c r="B32" s="30"/>
      <c r="C32" s="30"/>
      <c r="D32" s="30"/>
      <c r="E32" s="30"/>
      <c r="F32" s="30"/>
      <c r="G32" s="30"/>
      <c r="H32" s="11"/>
    </row>
    <row r="33" spans="1:7" ht="12.75">
      <c r="A33" s="31" t="s">
        <v>13</v>
      </c>
      <c r="B33" s="31"/>
      <c r="C33" s="31"/>
      <c r="D33" s="31"/>
      <c r="E33" s="31"/>
      <c r="F33" s="31"/>
      <c r="G33" s="31"/>
    </row>
    <row r="34" spans="1:7" ht="12.75">
      <c r="A34" s="31"/>
      <c r="B34" s="31"/>
      <c r="C34" s="31"/>
      <c r="D34" s="31"/>
      <c r="E34" s="31"/>
      <c r="F34" s="31"/>
      <c r="G34" s="31"/>
    </row>
    <row r="46" s="7" customFormat="1" ht="12.75"/>
  </sheetData>
  <mergeCells count="25">
    <mergeCell ref="A15:D15"/>
    <mergeCell ref="A11:C11"/>
    <mergeCell ref="A8:C8"/>
    <mergeCell ref="A29:C29"/>
    <mergeCell ref="A24:G24"/>
    <mergeCell ref="A18:C18"/>
    <mergeCell ref="A9:C9"/>
    <mergeCell ref="A10:C10"/>
    <mergeCell ref="A13:C13"/>
    <mergeCell ref="A12:C12"/>
    <mergeCell ref="A14:C14"/>
    <mergeCell ref="A7:G7"/>
    <mergeCell ref="A16:G16"/>
    <mergeCell ref="A27:C27"/>
    <mergeCell ref="A17:C17"/>
    <mergeCell ref="A19:C19"/>
    <mergeCell ref="A22:C22"/>
    <mergeCell ref="A20:C20"/>
    <mergeCell ref="A21:C21"/>
    <mergeCell ref="A23:C23"/>
    <mergeCell ref="A25:C25"/>
    <mergeCell ref="A31:C31"/>
    <mergeCell ref="A30:G30"/>
    <mergeCell ref="A28:C28"/>
    <mergeCell ref="A26:C2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vidomusova</dc:creator>
  <cp:keywords/>
  <dc:description/>
  <cp:lastModifiedBy>Pracovník</cp:lastModifiedBy>
  <cp:lastPrinted>2006-12-15T10:51:19Z</cp:lastPrinted>
  <dcterms:created xsi:type="dcterms:W3CDTF">2004-05-12T13:05:37Z</dcterms:created>
  <dcterms:modified xsi:type="dcterms:W3CDTF">2006-12-21T08:30:41Z</dcterms:modified>
  <cp:category/>
  <cp:version/>
  <cp:contentType/>
  <cp:contentStatus/>
</cp:coreProperties>
</file>